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<sst xmlns="http://schemas.openxmlformats.org/spreadsheetml/2006/main" count="20" uniqueCount="20">
  <si>
    <t>толщина</t>
  </si>
  <si>
    <t>кол-во</t>
  </si>
  <si>
    <t xml:space="preserve">цена за </t>
  </si>
  <si>
    <t>цена за</t>
  </si>
  <si>
    <t>1 м3</t>
  </si>
  <si>
    <t>1м3</t>
  </si>
  <si>
    <t>1 лист</t>
  </si>
  <si>
    <t xml:space="preserve">6,5 мм </t>
  </si>
  <si>
    <t xml:space="preserve">9 мм </t>
  </si>
  <si>
    <t xml:space="preserve">12 мм </t>
  </si>
  <si>
    <t xml:space="preserve">15 мм </t>
  </si>
  <si>
    <t xml:space="preserve">18 мм </t>
  </si>
  <si>
    <t xml:space="preserve">21 мм </t>
  </si>
  <si>
    <t xml:space="preserve">24 мм </t>
  </si>
  <si>
    <t xml:space="preserve">27 мм </t>
  </si>
  <si>
    <t xml:space="preserve">30 мм </t>
  </si>
  <si>
    <t xml:space="preserve">35 мм </t>
  </si>
  <si>
    <t xml:space="preserve">40 мм </t>
  </si>
  <si>
    <t>F/W +5%</t>
  </si>
  <si>
    <r>
      <rPr>
        <b/>
        <sz val="10"/>
        <rFont val="Arial"/>
        <family val="2"/>
        <charset val="204"/>
      </rPr>
      <t>Фанера</t>
    </r>
    <r>
      <rPr>
        <sz val="10"/>
        <rFont val="Arial"/>
        <family val="2"/>
        <charset val="204"/>
      </rPr>
      <t xml:space="preserve"> </t>
    </r>
    <r>
      <rPr>
        <b/>
        <sz val="10"/>
        <color indexed="10"/>
        <rFont val="Arial"/>
        <family val="2"/>
        <charset val="204"/>
      </rPr>
      <t>Ламинированная ФОФ</t>
    </r>
    <r>
      <rPr>
        <sz val="11"/>
        <color theme="1"/>
        <rFont val="Calibri"/>
        <family val="2"/>
        <scheme val="minor"/>
      </rPr>
      <t>, формат</t>
    </r>
    <r>
      <rPr>
        <sz val="10"/>
        <color indexed="10"/>
        <rFont val="Arial"/>
        <family val="2"/>
        <charset val="204"/>
      </rPr>
      <t xml:space="preserve"> </t>
    </r>
    <r>
      <rPr>
        <b/>
        <sz val="10"/>
        <color indexed="10"/>
        <rFont val="Arial"/>
        <family val="2"/>
        <charset val="204"/>
      </rPr>
      <t>1500х3000, ГОСТ 3916.1-2018</t>
    </r>
    <r>
      <rPr>
        <b/>
        <sz val="1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</si>
</sst>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3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" fontId="0" fillId="4" borderId="0" xfId="0" applyNumberForma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0" fillId="3" borderId="21" xfId="0" applyNumberFormat="1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tabSelected="1" workbookViewId="0">
      <selection activeCell="I20" sqref="I20"/>
    </sheetView>
  </sheetViews>
  <sheetFormatPr defaultRowHeight="15" x14ac:dyDescent="0.25"/>
  <cols>
    <col min="4" max="4" width="18" customWidth="1"/>
    <col min="5" max="5" width="30.28515625" customWidth="1"/>
  </cols>
  <sheetData>
    <row r="1" spans="2:9" ht="15.75" thickBot="1" x14ac:dyDescent="0.3">
      <c r="B1" s="13"/>
      <c r="C1" s="14"/>
      <c r="D1" s="15"/>
      <c r="E1" s="35">
        <v>45736</v>
      </c>
      <c r="F1" s="36"/>
      <c r="G1" s="16"/>
    </row>
    <row r="2" spans="2:9" ht="15.75" thickBot="1" x14ac:dyDescent="0.3">
      <c r="B2" s="1" t="s">
        <v>19</v>
      </c>
      <c r="C2" s="2"/>
      <c r="D2" s="3"/>
      <c r="E2" s="6"/>
      <c r="F2" s="18"/>
      <c r="G2" s="19"/>
      <c r="H2" s="19"/>
      <c r="I2" s="19"/>
    </row>
    <row r="3" spans="2:9" ht="15.75" thickBot="1" x14ac:dyDescent="0.3">
      <c r="B3" s="4"/>
      <c r="C3" s="5"/>
      <c r="D3" s="37"/>
      <c r="E3" s="38"/>
      <c r="F3" s="18"/>
      <c r="G3" s="19"/>
      <c r="H3" s="18"/>
      <c r="I3" s="19"/>
    </row>
    <row r="4" spans="2:9" x14ac:dyDescent="0.25">
      <c r="B4" s="7" t="s">
        <v>0</v>
      </c>
      <c r="C4" s="8" t="s">
        <v>1</v>
      </c>
      <c r="D4" s="9" t="s">
        <v>2</v>
      </c>
      <c r="E4" s="10" t="s">
        <v>3</v>
      </c>
      <c r="F4" s="18"/>
      <c r="G4" s="18"/>
      <c r="H4" s="18"/>
      <c r="I4" s="18"/>
    </row>
    <row r="5" spans="2:9" ht="15.75" thickBot="1" x14ac:dyDescent="0.3">
      <c r="B5" s="11"/>
      <c r="C5" s="12" t="s">
        <v>4</v>
      </c>
      <c r="D5" s="24" t="s">
        <v>5</v>
      </c>
      <c r="E5" s="25" t="s">
        <v>6</v>
      </c>
      <c r="F5" s="18"/>
      <c r="G5" s="18"/>
      <c r="H5" s="18"/>
      <c r="I5" s="18"/>
    </row>
    <row r="6" spans="2:9" x14ac:dyDescent="0.25">
      <c r="B6" s="26" t="s">
        <v>7</v>
      </c>
      <c r="C6" s="32">
        <v>34.19</v>
      </c>
      <c r="D6" s="29">
        <v>133600</v>
      </c>
      <c r="E6" s="23">
        <f>PRODUCT(D6,1/34.19)</f>
        <v>3907.5753144194209</v>
      </c>
      <c r="F6" s="20"/>
      <c r="G6" s="20"/>
      <c r="H6" s="20"/>
      <c r="I6" s="20"/>
    </row>
    <row r="7" spans="2:9" x14ac:dyDescent="0.25">
      <c r="B7" s="27" t="s">
        <v>8</v>
      </c>
      <c r="C7" s="33">
        <v>24.69</v>
      </c>
      <c r="D7" s="30">
        <v>130600</v>
      </c>
      <c r="E7" s="21">
        <f>PRODUCT(D7,1/24.69)</f>
        <v>5289.5909275010126</v>
      </c>
      <c r="F7" s="20"/>
      <c r="G7" s="20"/>
      <c r="H7" s="20"/>
      <c r="I7" s="20"/>
    </row>
    <row r="8" spans="2:9" x14ac:dyDescent="0.25">
      <c r="B8" s="27" t="s">
        <v>9</v>
      </c>
      <c r="C8" s="33">
        <v>18.52</v>
      </c>
      <c r="D8" s="30">
        <v>116900</v>
      </c>
      <c r="E8" s="21">
        <f>PRODUCT(D8,1/18.52)</f>
        <v>6312.0950323974084</v>
      </c>
      <c r="F8" s="20"/>
      <c r="G8" s="20"/>
      <c r="H8" s="20"/>
      <c r="I8" s="20"/>
    </row>
    <row r="9" spans="2:9" x14ac:dyDescent="0.25">
      <c r="B9" s="27" t="s">
        <v>10</v>
      </c>
      <c r="C9" s="33">
        <v>14.81</v>
      </c>
      <c r="D9" s="30">
        <v>108600</v>
      </c>
      <c r="E9" s="21">
        <f>PRODUCT(D9,1/14.81)</f>
        <v>7332.8831870357853</v>
      </c>
      <c r="F9" s="20"/>
      <c r="G9" s="20"/>
      <c r="H9" s="20"/>
      <c r="I9" s="20"/>
    </row>
    <row r="10" spans="2:9" x14ac:dyDescent="0.25">
      <c r="B10" s="27" t="s">
        <v>11</v>
      </c>
      <c r="C10" s="33">
        <v>12.35</v>
      </c>
      <c r="D10" s="30">
        <v>105100</v>
      </c>
      <c r="E10" s="21">
        <f>PRODUCT(D10,1/12.35)</f>
        <v>8510.1214574898786</v>
      </c>
      <c r="F10" s="20"/>
      <c r="G10" s="20"/>
      <c r="H10" s="20"/>
      <c r="I10" s="20"/>
    </row>
    <row r="11" spans="2:9" x14ac:dyDescent="0.25">
      <c r="B11" s="27" t="s">
        <v>12</v>
      </c>
      <c r="C11" s="33">
        <v>10.58</v>
      </c>
      <c r="D11" s="30">
        <v>105100</v>
      </c>
      <c r="E11" s="21">
        <f>PRODUCT(D11,1/10.58)</f>
        <v>9933.8374291115306</v>
      </c>
      <c r="F11" s="20"/>
      <c r="G11" s="20"/>
      <c r="H11" s="20"/>
      <c r="I11" s="20"/>
    </row>
    <row r="12" spans="2:9" x14ac:dyDescent="0.25">
      <c r="B12" s="27" t="s">
        <v>13</v>
      </c>
      <c r="C12" s="33">
        <v>9.26</v>
      </c>
      <c r="D12" s="30">
        <v>103100</v>
      </c>
      <c r="E12" s="21">
        <f>PRODUCT(D12,1/9.26)</f>
        <v>11133.90928725702</v>
      </c>
      <c r="F12" s="20"/>
      <c r="G12" s="20"/>
      <c r="H12" s="20"/>
      <c r="I12" s="20"/>
    </row>
    <row r="13" spans="2:9" x14ac:dyDescent="0.25">
      <c r="B13" s="27" t="s">
        <v>14</v>
      </c>
      <c r="C13" s="33">
        <v>8.23</v>
      </c>
      <c r="D13" s="30">
        <v>103100</v>
      </c>
      <c r="E13" s="21">
        <f>PRODUCT(D13,1/8.23)</f>
        <v>12527.3390036452</v>
      </c>
      <c r="F13" s="20"/>
      <c r="G13" s="20"/>
      <c r="H13" s="20"/>
      <c r="I13" s="20"/>
    </row>
    <row r="14" spans="2:9" x14ac:dyDescent="0.25">
      <c r="B14" s="27" t="s">
        <v>15</v>
      </c>
      <c r="C14" s="33">
        <v>7.41</v>
      </c>
      <c r="D14" s="30">
        <v>103600</v>
      </c>
      <c r="E14" s="21">
        <f>PRODUCT(D14,1/7.41)</f>
        <v>13981.10661268556</v>
      </c>
      <c r="F14" s="20"/>
      <c r="G14" s="20"/>
      <c r="H14" s="20"/>
      <c r="I14" s="20"/>
    </row>
    <row r="15" spans="2:9" x14ac:dyDescent="0.25">
      <c r="B15" s="27" t="s">
        <v>16</v>
      </c>
      <c r="C15" s="33">
        <v>6.35</v>
      </c>
      <c r="D15" s="30">
        <v>105900</v>
      </c>
      <c r="E15" s="21">
        <f>PRODUCT(D15,1/6.35)</f>
        <v>16677.165354330707</v>
      </c>
      <c r="F15" s="20"/>
      <c r="G15" s="20"/>
      <c r="H15" s="20"/>
      <c r="I15" s="20"/>
    </row>
    <row r="16" spans="2:9" ht="15.75" thickBot="1" x14ac:dyDescent="0.3">
      <c r="B16" s="28" t="s">
        <v>17</v>
      </c>
      <c r="C16" s="34">
        <v>5.56</v>
      </c>
      <c r="D16" s="31">
        <v>109700</v>
      </c>
      <c r="E16" s="22">
        <f>PRODUCT(D16,1/5.56)</f>
        <v>19730.215827338132</v>
      </c>
      <c r="F16" s="20"/>
      <c r="G16" s="20"/>
      <c r="H16" s="20"/>
      <c r="I16" s="20"/>
    </row>
    <row r="17" spans="2:9" x14ac:dyDescent="0.25">
      <c r="B17" s="13" t="s">
        <v>18</v>
      </c>
      <c r="C17" s="17"/>
      <c r="D17" s="17"/>
      <c r="E17" s="17"/>
      <c r="F17" s="17"/>
      <c r="G17" s="17"/>
      <c r="H17" s="17"/>
      <c r="I17" s="17"/>
    </row>
  </sheetData>
  <mergeCells count="2">
    <mergeCell ref="E1:F1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2025-03-19T10:06:33Z</dcterms:modified>
</cp:coreProperties>
</file>